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'Лист3'!$A$1:$J$40</definedName>
  </definedNames>
  <calcPr fullCalcOnLoad="1"/>
</workbook>
</file>

<file path=xl/sharedStrings.xml><?xml version="1.0" encoding="utf-8"?>
<sst xmlns="http://schemas.openxmlformats.org/spreadsheetml/2006/main" count="53" uniqueCount="52">
  <si>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</si>
  <si>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</si>
  <si>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</si>
  <si>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</si>
  <si>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</si>
  <si>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ВСЕГО РАСХОДОВ</t>
  </si>
  <si>
    <t>0800</t>
  </si>
  <si>
    <t>0500</t>
  </si>
  <si>
    <t>0104</t>
  </si>
  <si>
    <t>0102</t>
  </si>
  <si>
    <t>0100</t>
  </si>
  <si>
    <t>Резервные фонды</t>
  </si>
  <si>
    <t>0505</t>
  </si>
  <si>
    <t>Другие общегосударственные вопросы</t>
  </si>
  <si>
    <t>0113</t>
  </si>
  <si>
    <t>Итого расходов по культуре, кинематографии</t>
  </si>
  <si>
    <t>0111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</si>
  <si>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</si>
  <si>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</si>
  <si>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</si>
  <si>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</si>
  <si>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</si>
  <si>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</si>
  <si>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</si>
  <si>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</si>
  <si>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</si>
  <si>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</si>
  <si>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</si>
  <si>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0503</t>
  </si>
  <si>
    <t xml:space="preserve">к решению Муниципального комитета </t>
  </si>
  <si>
    <t xml:space="preserve">Новосысоевского поселения 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</si>
  <si>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</si>
  <si>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</si>
  <si>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1001</t>
  </si>
  <si>
    <t>Социальная политика</t>
  </si>
  <si>
    <t>Пенсионное обеспечение</t>
  </si>
  <si>
    <t>Итого расходов по соцальной политике</t>
  </si>
  <si>
    <t>1100</t>
  </si>
  <si>
    <t>Физическая культура и спорт</t>
  </si>
  <si>
    <t>Массовый спорт</t>
  </si>
  <si>
    <t>Итого расходов по физической культуре и спорту</t>
  </si>
  <si>
    <t>% исполнения</t>
  </si>
  <si>
    <t>Приложение 2</t>
  </si>
  <si>
    <t xml:space="preserve">Распределение бюджетных ассигнований из бюджета Новосысоевского сельского поселения на 2017 год по разделам и подразделам в соответствии с классификацией расходов бюджетов </t>
  </si>
  <si>
    <t>Утверждено на 2017 год</t>
  </si>
  <si>
    <t>Исполнено за 2017 год</t>
  </si>
  <si>
    <t>0400</t>
  </si>
  <si>
    <t>Национальная экономика</t>
  </si>
  <si>
    <t>0409</t>
  </si>
  <si>
    <t>Дорожное хозяйство (дорожные фонды)</t>
  </si>
  <si>
    <t>Итого расходов на дорожное хозяйство (дорожные фонды)</t>
  </si>
  <si>
    <t xml:space="preserve">    № -117 от  29.03.2018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</si>
</sst>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1" fontId="3" fillId="0" borderId="10" xfId="60" applyFont="1" applyBorder="1" applyAlignment="1">
      <alignment/>
    </xf>
    <xf numFmtId="171" fontId="6" fillId="0" borderId="10" xfId="60" applyFont="1" applyBorder="1" applyAlignment="1">
      <alignment/>
    </xf>
    <xf numFmtId="171" fontId="6" fillId="33" borderId="10" xfId="60" applyNumberFormat="1" applyFont="1" applyFill="1" applyBorder="1" applyAlignment="1">
      <alignment/>
    </xf>
    <xf numFmtId="171" fontId="3" fillId="33" borderId="10" xfId="60" applyFont="1" applyFill="1" applyBorder="1" applyAlignment="1">
      <alignment/>
    </xf>
    <xf numFmtId="171" fontId="6" fillId="33" borderId="10" xfId="60" applyFont="1" applyFill="1" applyBorder="1" applyAlignment="1">
      <alignment/>
    </xf>
    <xf numFmtId="171" fontId="3" fillId="33" borderId="10" xfId="60" applyNumberFormat="1" applyFont="1" applyFill="1" applyBorder="1" applyAlignment="1">
      <alignment/>
    </xf>
    <xf numFmtId="171" fontId="3" fillId="33" borderId="10" xfId="60" applyFont="1" applyFill="1" applyBorder="1" applyAlignment="1">
      <alignment horizontal="center"/>
    </xf>
    <xf numFmtId="171" fontId="6" fillId="33" borderId="10" xfId="0" applyNumberFormat="1" applyFont="1" applyFill="1" applyBorder="1" applyAlignment="1">
      <alignment/>
    </xf>
    <xf numFmtId="171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71" fontId="9" fillId="0" borderId="10" xfId="6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Normal="150" zoomScaleSheetLayoutView="100" zoomScalePageLayoutView="0" workbookViewId="0" topLeftCell="A1">
      <selection activeCell="G7" sqref="G7:H7"/>
    </sheetView>
  </sheetViews>
  <sheetFormatPr defaultColWidth="9.140625" defaultRowHeight="12.75"/>
  <cols>
    <col min="1" max="1" width="5.8515625" style="0" customWidth="1"/>
    <col min="7" max="7" width="17.7109375" style="0" customWidth="1"/>
    <col min="8" max="8" width="12.7109375" style="0" customWidth="1"/>
    <col min="9" max="9" width="13.28125" style="0" customWidth="1"/>
    <col min="10" max="10" width="11.00390625" style="0" customWidth="1"/>
    <col min="11" max="11" width="13.7109375" style="0" customWidth="1"/>
  </cols>
  <sheetData>
    <row r="1" spans="9:10" ht="12.75">
      <c r="I1" s="50" t="s">
        <v>42</v>
      </c>
      <c r="J1" s="50"/>
    </row>
    <row r="2" spans="9:10" ht="12.75">
      <c r="I2" s="50" t="s">
        <v>29</v>
      </c>
      <c r="J2" s="50"/>
    </row>
    <row r="3" spans="9:10" ht="12.75">
      <c r="I3" s="50" t="s">
        <v>30</v>
      </c>
      <c r="J3" s="50"/>
    </row>
    <row r="4" spans="9:10" ht="12.75">
      <c r="I4" s="50" t="s">
        <v>51</v>
      </c>
      <c r="J4" s="50"/>
    </row>
    <row r="6" spans="1:8" ht="12.75">
      <c r="A6" s="1"/>
      <c r="B6" s="1"/>
      <c r="C6" s="1"/>
      <c r="D6" s="1"/>
      <c r="E6" s="1"/>
      <c r="F6" s="1"/>
      <c r="G6" s="50"/>
      <c r="H6" s="50"/>
    </row>
    <row r="7" spans="1:8" ht="12.75">
      <c r="A7" s="1"/>
      <c r="B7" s="1"/>
      <c r="C7" s="1"/>
      <c r="D7" s="1"/>
      <c r="E7" s="1"/>
      <c r="F7" s="1"/>
      <c r="G7" s="50"/>
      <c r="H7" s="50"/>
    </row>
    <row r="8" spans="1:8" ht="12.75">
      <c r="A8" s="1"/>
      <c r="B8" s="1"/>
      <c r="C8" s="1"/>
      <c r="D8" s="1"/>
      <c r="E8" s="1"/>
      <c r="F8" s="1"/>
      <c r="G8" s="50"/>
      <c r="H8" s="50"/>
    </row>
    <row r="9" spans="1:8" ht="12.75">
      <c r="A9" s="1"/>
      <c r="B9" s="1"/>
      <c r="C9" s="1"/>
      <c r="D9" s="1"/>
      <c r="E9" s="1"/>
      <c r="F9" s="2"/>
      <c r="G9" s="50"/>
      <c r="H9" s="50"/>
    </row>
    <row r="10" spans="1:8" ht="12.75">
      <c r="A10" s="1"/>
      <c r="B10" s="1"/>
      <c r="C10" s="1"/>
      <c r="D10" s="1"/>
      <c r="E10" s="1"/>
      <c r="F10" s="2"/>
      <c r="G10" s="15"/>
      <c r="H10" s="15"/>
    </row>
    <row r="11" spans="1:10" ht="12.75" customHeight="1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40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33.75" customHeight="1">
      <c r="A13" s="3"/>
      <c r="B13" s="38"/>
      <c r="C13" s="39"/>
      <c r="D13" s="39"/>
      <c r="E13" s="39"/>
      <c r="F13" s="39"/>
      <c r="G13" s="40"/>
      <c r="H13" s="21" t="s">
        <v>44</v>
      </c>
      <c r="I13" s="22" t="s">
        <v>45</v>
      </c>
      <c r="J13" s="22" t="s">
        <v>41</v>
      </c>
    </row>
    <row r="14" spans="1:10" ht="15.75">
      <c r="A14" s="4" t="s">
        <v>10</v>
      </c>
      <c r="B14" s="44" t="s">
        <v>0</v>
      </c>
      <c r="C14" s="45"/>
      <c r="D14" s="45"/>
      <c r="E14" s="45"/>
      <c r="F14" s="45"/>
      <c r="G14" s="46"/>
      <c r="H14" s="3"/>
      <c r="I14" s="17"/>
      <c r="J14" s="17"/>
    </row>
    <row r="15" spans="1:10" ht="31.5" customHeight="1">
      <c r="A15" s="5" t="s">
        <v>9</v>
      </c>
      <c r="B15" s="41" t="s">
        <v>25</v>
      </c>
      <c r="C15" s="42"/>
      <c r="D15" s="42"/>
      <c r="E15" s="42"/>
      <c r="F15" s="42"/>
      <c r="G15" s="43"/>
      <c r="H15" s="9">
        <v>1634.01</v>
      </c>
      <c r="I15" s="19">
        <v>1634.01</v>
      </c>
      <c r="J15" s="23">
        <f>I15/H15*100</f>
        <v>100</v>
      </c>
    </row>
    <row r="16" spans="1:10" ht="31.5" customHeight="1" hidden="1">
      <c r="A16" s="5" t="s">
        <v>31</v>
      </c>
      <c r="B16" s="27" t="s">
        <v>32</v>
      </c>
      <c r="C16" s="28"/>
      <c r="D16" s="28"/>
      <c r="E16" s="28"/>
      <c r="F16" s="28"/>
      <c r="G16" s="29"/>
      <c r="H16" s="9"/>
      <c r="I16" s="19"/>
      <c r="J16" s="23" t="e">
        <f aca="true" t="shared" si="0" ref="J16:J40">I16/H16*100</f>
        <v>#DIV/0!</v>
      </c>
    </row>
    <row r="17" spans="1:10" ht="40.5" customHeight="1">
      <c r="A17" s="5" t="s">
        <v>8</v>
      </c>
      <c r="B17" s="41" t="s">
        <v>26</v>
      </c>
      <c r="C17" s="42"/>
      <c r="D17" s="42"/>
      <c r="E17" s="42"/>
      <c r="F17" s="42"/>
      <c r="G17" s="43"/>
      <c r="H17" s="11">
        <v>3039.06</v>
      </c>
      <c r="I17" s="20">
        <v>3039.03</v>
      </c>
      <c r="J17" s="23">
        <f t="shared" si="0"/>
        <v>99.9990128526584</v>
      </c>
    </row>
    <row r="18" spans="1:10" ht="15" customHeight="1" hidden="1">
      <c r="A18" s="5" t="s">
        <v>16</v>
      </c>
      <c r="B18" s="27" t="s">
        <v>11</v>
      </c>
      <c r="C18" s="28"/>
      <c r="D18" s="28"/>
      <c r="E18" s="28"/>
      <c r="F18" s="28"/>
      <c r="G18" s="29"/>
      <c r="H18" s="12"/>
      <c r="I18" s="19"/>
      <c r="J18" s="23" t="e">
        <f t="shared" si="0"/>
        <v>#DIV/0!</v>
      </c>
    </row>
    <row r="19" spans="1:10" ht="12.75">
      <c r="A19" s="5" t="s">
        <v>14</v>
      </c>
      <c r="B19" s="54" t="s">
        <v>13</v>
      </c>
      <c r="C19" s="55"/>
      <c r="D19" s="55"/>
      <c r="E19" s="55"/>
      <c r="F19" s="55"/>
      <c r="G19" s="56"/>
      <c r="H19" s="12">
        <v>352.71</v>
      </c>
      <c r="I19" s="19">
        <v>352.7</v>
      </c>
      <c r="J19" s="23">
        <f t="shared" si="0"/>
        <v>99.99716480961696</v>
      </c>
    </row>
    <row r="20" spans="1:10" ht="12.75">
      <c r="A20" s="5"/>
      <c r="B20" s="24" t="s">
        <v>1</v>
      </c>
      <c r="C20" s="25"/>
      <c r="D20" s="25"/>
      <c r="E20" s="25"/>
      <c r="F20" s="25"/>
      <c r="G20" s="26"/>
      <c r="H20" s="10">
        <f>H15+H16+H17+H18+H19</f>
        <v>5025.78</v>
      </c>
      <c r="I20" s="10">
        <f>I15+I16+I17+I18+I19</f>
        <v>5025.74</v>
      </c>
      <c r="J20" s="23">
        <f t="shared" si="0"/>
        <v>99.99920410364163</v>
      </c>
    </row>
    <row r="21" spans="1:10" ht="14.25">
      <c r="A21" s="4" t="s">
        <v>18</v>
      </c>
      <c r="B21" s="47" t="s">
        <v>17</v>
      </c>
      <c r="C21" s="48"/>
      <c r="D21" s="48"/>
      <c r="E21" s="48"/>
      <c r="F21" s="48"/>
      <c r="G21" s="49"/>
      <c r="H21" s="13"/>
      <c r="I21" s="18"/>
      <c r="J21" s="23"/>
    </row>
    <row r="22" spans="1:10" ht="12.75">
      <c r="A22" s="5" t="s">
        <v>19</v>
      </c>
      <c r="B22" s="27" t="s">
        <v>20</v>
      </c>
      <c r="C22" s="28"/>
      <c r="D22" s="28"/>
      <c r="E22" s="28"/>
      <c r="F22" s="28"/>
      <c r="G22" s="29"/>
      <c r="H22" s="14">
        <v>244.6</v>
      </c>
      <c r="I22" s="18">
        <v>244.6</v>
      </c>
      <c r="J22" s="23">
        <f t="shared" si="0"/>
        <v>100</v>
      </c>
    </row>
    <row r="23" spans="1:10" ht="15" customHeight="1">
      <c r="A23" s="5"/>
      <c r="B23" s="24" t="s">
        <v>21</v>
      </c>
      <c r="C23" s="25"/>
      <c r="D23" s="25"/>
      <c r="E23" s="25"/>
      <c r="F23" s="25"/>
      <c r="G23" s="26"/>
      <c r="H23" s="10">
        <f>SUM(H22)</f>
        <v>244.6</v>
      </c>
      <c r="I23" s="10">
        <f>SUM(I22)</f>
        <v>244.6</v>
      </c>
      <c r="J23" s="23">
        <f t="shared" si="0"/>
        <v>100</v>
      </c>
    </row>
    <row r="24" spans="1:10" ht="15" customHeight="1">
      <c r="A24" s="5" t="s">
        <v>46</v>
      </c>
      <c r="B24" s="24" t="s">
        <v>47</v>
      </c>
      <c r="C24" s="25"/>
      <c r="D24" s="25"/>
      <c r="E24" s="25"/>
      <c r="F24" s="25"/>
      <c r="G24" s="26"/>
      <c r="H24" s="10"/>
      <c r="I24" s="10"/>
      <c r="J24" s="23"/>
    </row>
    <row r="25" spans="1:10" ht="15" customHeight="1">
      <c r="A25" s="5" t="s">
        <v>48</v>
      </c>
      <c r="B25" s="27" t="s">
        <v>49</v>
      </c>
      <c r="C25" s="28"/>
      <c r="D25" s="28"/>
      <c r="E25" s="28"/>
      <c r="F25" s="28"/>
      <c r="G25" s="29"/>
      <c r="H25" s="9">
        <v>129.2</v>
      </c>
      <c r="I25" s="9">
        <v>129.2</v>
      </c>
      <c r="J25" s="23">
        <f t="shared" si="0"/>
        <v>100</v>
      </c>
    </row>
    <row r="26" spans="1:10" ht="15" customHeight="1">
      <c r="A26" s="5"/>
      <c r="B26" s="24" t="s">
        <v>50</v>
      </c>
      <c r="C26" s="25"/>
      <c r="D26" s="25"/>
      <c r="E26" s="25"/>
      <c r="F26" s="25"/>
      <c r="G26" s="26"/>
      <c r="H26" s="10">
        <v>129.2</v>
      </c>
      <c r="I26" s="10">
        <v>129.2</v>
      </c>
      <c r="J26" s="23">
        <f t="shared" si="0"/>
        <v>100</v>
      </c>
    </row>
    <row r="27" spans="1:10" ht="15" customHeight="1">
      <c r="A27" s="4" t="s">
        <v>7</v>
      </c>
      <c r="B27" s="47" t="s">
        <v>2</v>
      </c>
      <c r="C27" s="48"/>
      <c r="D27" s="48"/>
      <c r="E27" s="48"/>
      <c r="F27" s="48"/>
      <c r="G27" s="49"/>
      <c r="H27" s="9"/>
      <c r="I27" s="18"/>
      <c r="J27" s="23"/>
    </row>
    <row r="28" spans="1:10" ht="12.75" customHeight="1">
      <c r="A28" s="5" t="s">
        <v>28</v>
      </c>
      <c r="B28" s="27" t="s">
        <v>27</v>
      </c>
      <c r="C28" s="28"/>
      <c r="D28" s="28"/>
      <c r="E28" s="28"/>
      <c r="F28" s="28"/>
      <c r="G28" s="29"/>
      <c r="H28" s="9">
        <v>62.97</v>
      </c>
      <c r="I28" s="18">
        <v>62.96</v>
      </c>
      <c r="J28" s="23">
        <f t="shared" si="0"/>
        <v>99.98411942194696</v>
      </c>
    </row>
    <row r="29" spans="1:10" ht="12.75">
      <c r="A29" s="5" t="s">
        <v>12</v>
      </c>
      <c r="B29" s="27" t="s">
        <v>3</v>
      </c>
      <c r="C29" s="28"/>
      <c r="D29" s="28"/>
      <c r="E29" s="28"/>
      <c r="F29" s="28"/>
      <c r="G29" s="29"/>
      <c r="H29" s="11">
        <v>86.69</v>
      </c>
      <c r="I29" s="18">
        <v>86.68</v>
      </c>
      <c r="J29" s="23">
        <f t="shared" si="0"/>
        <v>99.98846464413428</v>
      </c>
    </row>
    <row r="30" spans="1:10" ht="12.75">
      <c r="A30" s="5"/>
      <c r="B30" s="32" t="s">
        <v>4</v>
      </c>
      <c r="C30" s="33"/>
      <c r="D30" s="33"/>
      <c r="E30" s="33"/>
      <c r="F30" s="33"/>
      <c r="G30" s="34"/>
      <c r="H30" s="8">
        <f>SUM(H28:H29)</f>
        <v>149.66</v>
      </c>
      <c r="I30" s="8">
        <f>SUM(I28:I29)</f>
        <v>149.64000000000001</v>
      </c>
      <c r="J30" s="23">
        <f t="shared" si="0"/>
        <v>99.98663637578512</v>
      </c>
    </row>
    <row r="31" spans="1:10" ht="20.25" customHeight="1">
      <c r="A31" s="4" t="s">
        <v>6</v>
      </c>
      <c r="B31" s="51" t="s">
        <v>22</v>
      </c>
      <c r="C31" s="52"/>
      <c r="D31" s="52"/>
      <c r="E31" s="52"/>
      <c r="F31" s="52"/>
      <c r="G31" s="53"/>
      <c r="H31" s="6"/>
      <c r="I31" s="18"/>
      <c r="J31" s="23"/>
    </row>
    <row r="32" spans="1:10" ht="14.25" customHeight="1">
      <c r="A32" s="5" t="s">
        <v>23</v>
      </c>
      <c r="B32" s="57" t="s">
        <v>24</v>
      </c>
      <c r="C32" s="58"/>
      <c r="D32" s="58"/>
      <c r="E32" s="58"/>
      <c r="F32" s="58"/>
      <c r="G32" s="59"/>
      <c r="H32" s="6">
        <v>5178.01</v>
      </c>
      <c r="I32" s="18">
        <v>3315.64</v>
      </c>
      <c r="J32" s="23">
        <f t="shared" si="0"/>
        <v>64.03309379472036</v>
      </c>
    </row>
    <row r="33" spans="1:10" ht="15" customHeight="1">
      <c r="A33" s="5"/>
      <c r="B33" s="32" t="s">
        <v>15</v>
      </c>
      <c r="C33" s="33"/>
      <c r="D33" s="33"/>
      <c r="E33" s="33"/>
      <c r="F33" s="33"/>
      <c r="G33" s="34"/>
      <c r="H33" s="7">
        <f>SUM(H32:H32)</f>
        <v>5178.01</v>
      </c>
      <c r="I33" s="7">
        <f>SUM(I32:I32)</f>
        <v>3315.64</v>
      </c>
      <c r="J33" s="23">
        <f t="shared" si="0"/>
        <v>64.03309379472036</v>
      </c>
    </row>
    <row r="34" spans="1:10" ht="15" customHeight="1">
      <c r="A34" s="4" t="s">
        <v>33</v>
      </c>
      <c r="B34" s="32" t="s">
        <v>34</v>
      </c>
      <c r="C34" s="33"/>
      <c r="D34" s="33"/>
      <c r="E34" s="33"/>
      <c r="F34" s="33"/>
      <c r="G34" s="34"/>
      <c r="H34" s="7"/>
      <c r="I34" s="18"/>
      <c r="J34" s="23"/>
    </row>
    <row r="35" spans="1:10" ht="15" customHeight="1">
      <c r="A35" s="5" t="s">
        <v>33</v>
      </c>
      <c r="B35" s="35" t="s">
        <v>35</v>
      </c>
      <c r="C35" s="36"/>
      <c r="D35" s="36"/>
      <c r="E35" s="36"/>
      <c r="F35" s="36"/>
      <c r="G35" s="37"/>
      <c r="H35" s="6">
        <v>325.56</v>
      </c>
      <c r="I35" s="18">
        <v>325.56</v>
      </c>
      <c r="J35" s="23">
        <f t="shared" si="0"/>
        <v>100</v>
      </c>
    </row>
    <row r="36" spans="1:10" ht="15" customHeight="1">
      <c r="A36" s="5"/>
      <c r="B36" s="32" t="s">
        <v>36</v>
      </c>
      <c r="C36" s="33"/>
      <c r="D36" s="33"/>
      <c r="E36" s="33"/>
      <c r="F36" s="33"/>
      <c r="G36" s="34"/>
      <c r="H36" s="7">
        <f>H35</f>
        <v>325.56</v>
      </c>
      <c r="I36" s="7">
        <f>I35</f>
        <v>325.56</v>
      </c>
      <c r="J36" s="23">
        <f t="shared" si="0"/>
        <v>100</v>
      </c>
    </row>
    <row r="37" spans="1:10" ht="15" customHeight="1">
      <c r="A37" s="4" t="s">
        <v>37</v>
      </c>
      <c r="B37" s="32" t="s">
        <v>38</v>
      </c>
      <c r="C37" s="33"/>
      <c r="D37" s="33"/>
      <c r="E37" s="33"/>
      <c r="F37" s="33"/>
      <c r="G37" s="34"/>
      <c r="H37" s="7"/>
      <c r="I37" s="18"/>
      <c r="J37" s="23"/>
    </row>
    <row r="38" spans="1:10" ht="15" customHeight="1">
      <c r="A38" s="5"/>
      <c r="B38" s="35" t="s">
        <v>39</v>
      </c>
      <c r="C38" s="36"/>
      <c r="D38" s="36"/>
      <c r="E38" s="36"/>
      <c r="F38" s="36"/>
      <c r="G38" s="37"/>
      <c r="H38" s="6">
        <v>71.01</v>
      </c>
      <c r="I38" s="18">
        <v>71.01</v>
      </c>
      <c r="J38" s="23">
        <f t="shared" si="0"/>
        <v>100</v>
      </c>
    </row>
    <row r="39" spans="1:10" ht="15" customHeight="1">
      <c r="A39" s="5"/>
      <c r="B39" s="32" t="s">
        <v>40</v>
      </c>
      <c r="C39" s="33"/>
      <c r="D39" s="33"/>
      <c r="E39" s="33"/>
      <c r="F39" s="33"/>
      <c r="G39" s="34"/>
      <c r="H39" s="7">
        <v>71.01</v>
      </c>
      <c r="I39" s="7">
        <v>71.01</v>
      </c>
      <c r="J39" s="23">
        <f t="shared" si="0"/>
        <v>100</v>
      </c>
    </row>
    <row r="40" spans="1:10" ht="14.25">
      <c r="A40" s="3"/>
      <c r="B40" s="51" t="s">
        <v>5</v>
      </c>
      <c r="C40" s="52"/>
      <c r="D40" s="52"/>
      <c r="E40" s="52"/>
      <c r="F40" s="52"/>
      <c r="G40" s="53"/>
      <c r="H40" s="16">
        <f>H20+H23+H30+H33+H36+H39+H26</f>
        <v>11123.82</v>
      </c>
      <c r="I40" s="16">
        <f>I20+I23+I30+I33+I36+I39+I26</f>
        <v>9261.390000000001</v>
      </c>
      <c r="J40" s="23">
        <f t="shared" si="0"/>
        <v>83.25728032276683</v>
      </c>
    </row>
  </sheetData>
  <sheetProtection/>
  <mergeCells count="37">
    <mergeCell ref="I1:J1"/>
    <mergeCell ref="I2:J2"/>
    <mergeCell ref="I3:J3"/>
    <mergeCell ref="I4:J4"/>
    <mergeCell ref="B40:G40"/>
    <mergeCell ref="B20:G20"/>
    <mergeCell ref="B19:G19"/>
    <mergeCell ref="B31:G31"/>
    <mergeCell ref="B30:G30"/>
    <mergeCell ref="B32:G32"/>
    <mergeCell ref="B33:G33"/>
    <mergeCell ref="B29:G29"/>
    <mergeCell ref="B27:G27"/>
    <mergeCell ref="B28:G28"/>
    <mergeCell ref="B39:G39"/>
    <mergeCell ref="B37:G37"/>
    <mergeCell ref="B38:G38"/>
    <mergeCell ref="G6:H6"/>
    <mergeCell ref="G9:H9"/>
    <mergeCell ref="B22:G22"/>
    <mergeCell ref="B18:G18"/>
    <mergeCell ref="G7:H7"/>
    <mergeCell ref="G8:H8"/>
    <mergeCell ref="B16:G16"/>
    <mergeCell ref="B36:G36"/>
    <mergeCell ref="B23:G23"/>
    <mergeCell ref="B13:G13"/>
    <mergeCell ref="B17:G17"/>
    <mergeCell ref="B14:G14"/>
    <mergeCell ref="B15:G15"/>
    <mergeCell ref="B21:G21"/>
    <mergeCell ref="B24:G24"/>
    <mergeCell ref="B25:G25"/>
    <mergeCell ref="B26:G26"/>
    <mergeCell ref="A11:J12"/>
    <mergeCell ref="B34:G34"/>
    <mergeCell ref="B35:G3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2018-03-30T01:18:42Z</cp:lastPrinted>
  <dcterms:created xsi:type="dcterms:W3CDTF">1996-10-08T23:32:33Z</dcterms:created>
  <dcterms:modified xsi:type="dcterms:W3CDTF">2018-03-30T01:18:44Z</dcterms:modified>
  <cp:category/>
  <cp:version/>
  <cp:contentType/>
  <cp:contentStatus/>
</cp:coreProperties>
</file>